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orkut/Documents/papers/matrisome_inprep/submission/NatureMedicine/submission/SupTables/"/>
    </mc:Choice>
  </mc:AlternateContent>
  <xr:revisionPtr revIDLastSave="0" documentId="13_ncr:1_{92C1F370-1769-874B-890B-28D56AE517A2}" xr6:coauthVersionLast="47" xr6:coauthVersionMax="47" xr10:uidLastSave="{00000000-0000-0000-0000-000000000000}"/>
  <bookViews>
    <workbookView xWindow="4880" yWindow="3920" windowWidth="26820" windowHeight="14180" xr2:uid="{025A2746-F583-B840-AD3F-665C46611AA6}"/>
  </bookViews>
  <sheets>
    <sheet name="CPTAC-protein-RNA-consensu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2" i="3"/>
  <c r="C67" i="3"/>
  <c r="C81" i="3"/>
  <c r="C16" i="3"/>
  <c r="C80" i="3"/>
  <c r="C21" i="3"/>
  <c r="C42" i="3"/>
  <c r="C15" i="3"/>
  <c r="C58" i="3"/>
  <c r="C56" i="3"/>
  <c r="C52" i="3"/>
  <c r="C50" i="3"/>
  <c r="C36" i="3"/>
  <c r="C49" i="3"/>
  <c r="C59" i="3"/>
  <c r="C8" i="3"/>
  <c r="C47" i="3"/>
  <c r="C85" i="3"/>
  <c r="C32" i="3"/>
  <c r="C33" i="3"/>
  <c r="C76" i="3"/>
  <c r="C40" i="3"/>
  <c r="C71" i="3"/>
  <c r="C23" i="3"/>
  <c r="C87" i="3"/>
  <c r="C10" i="3"/>
  <c r="C51" i="3"/>
  <c r="C54" i="3"/>
  <c r="C35" i="3"/>
  <c r="C30" i="3"/>
  <c r="C19" i="3"/>
  <c r="C60" i="3"/>
  <c r="C78" i="3"/>
  <c r="C26" i="3"/>
  <c r="C41" i="3"/>
  <c r="C18" i="3"/>
  <c r="C13" i="3"/>
  <c r="C6" i="3"/>
  <c r="C83" i="3"/>
  <c r="C20" i="3"/>
  <c r="C2" i="3"/>
  <c r="C53" i="3"/>
  <c r="C44" i="3"/>
  <c r="C11" i="3"/>
  <c r="C45" i="3"/>
  <c r="C14" i="3"/>
  <c r="C69" i="3"/>
  <c r="C28" i="3"/>
  <c r="C38" i="3"/>
  <c r="C34" i="3"/>
  <c r="C70" i="3"/>
  <c r="C57" i="3"/>
  <c r="C65" i="3"/>
  <c r="C9" i="3"/>
  <c r="C43" i="3"/>
  <c r="C12" i="3"/>
  <c r="C37" i="3"/>
  <c r="C75" i="3"/>
  <c r="C86" i="3"/>
  <c r="C25" i="3"/>
  <c r="C74" i="3"/>
  <c r="C31" i="3"/>
  <c r="C82" i="3"/>
  <c r="C48" i="3"/>
  <c r="C39" i="3"/>
  <c r="C46" i="3"/>
  <c r="C55" i="3"/>
  <c r="C84" i="3"/>
  <c r="C66" i="3"/>
  <c r="C62" i="3"/>
  <c r="C77" i="3"/>
  <c r="C63" i="3"/>
  <c r="C61" i="3"/>
  <c r="C72" i="3"/>
  <c r="C64" i="3"/>
  <c r="C7" i="3"/>
  <c r="C24" i="3"/>
  <c r="C79" i="3"/>
  <c r="C5" i="3"/>
  <c r="C73" i="3"/>
  <c r="C22" i="3"/>
  <c r="C3" i="3"/>
  <c r="C4" i="3"/>
  <c r="C29" i="3"/>
  <c r="C68" i="3"/>
  <c r="C17" i="3"/>
  <c r="C27" i="3"/>
</calcChain>
</file>

<file path=xl/sharedStrings.xml><?xml version="1.0" encoding="utf-8"?>
<sst xmlns="http://schemas.openxmlformats.org/spreadsheetml/2006/main" count="532" uniqueCount="112">
  <si>
    <t>C3L.00674</t>
  </si>
  <si>
    <t>C3N.02769</t>
  </si>
  <si>
    <t>C3N.03180</t>
  </si>
  <si>
    <t>C3L.02955</t>
  </si>
  <si>
    <t>C3L.03744</t>
  </si>
  <si>
    <t>C3L.03748</t>
  </si>
  <si>
    <t>C3N.01515</t>
  </si>
  <si>
    <t>C3N.03183</t>
  </si>
  <si>
    <t>C3N.01505</t>
  </si>
  <si>
    <t>C3N.02188</t>
  </si>
  <si>
    <t>C3N.01816</t>
  </si>
  <si>
    <t>C3L.03392</t>
  </si>
  <si>
    <t>C3L.03407</t>
  </si>
  <si>
    <t>C3N.02786</t>
  </si>
  <si>
    <t>C3N.02181</t>
  </si>
  <si>
    <t>C3N.02183</t>
  </si>
  <si>
    <t>C3N.02190</t>
  </si>
  <si>
    <t>C3L.01155</t>
  </si>
  <si>
    <t>C3L.03266</t>
  </si>
  <si>
    <t>C3N.01192</t>
  </si>
  <si>
    <t>C3N.03186</t>
  </si>
  <si>
    <t>C3N.01367</t>
  </si>
  <si>
    <t>C3N.01815</t>
  </si>
  <si>
    <t>C3N.01818</t>
  </si>
  <si>
    <t>C3L.02465</t>
  </si>
  <si>
    <t>C3N.01518</t>
  </si>
  <si>
    <t>C3N.02784</t>
  </si>
  <si>
    <t>C3N.03182</t>
  </si>
  <si>
    <t>C3L.01049</t>
  </si>
  <si>
    <t>C3N.01364</t>
  </si>
  <si>
    <t>C3L.01045</t>
  </si>
  <si>
    <t>C3L.01142</t>
  </si>
  <si>
    <t>C3L.01043</t>
  </si>
  <si>
    <t>C3L.01046</t>
  </si>
  <si>
    <t>C3N.01369</t>
  </si>
  <si>
    <t>C3N.01856</t>
  </si>
  <si>
    <t>C3L.01146</t>
  </si>
  <si>
    <t>C3L.03400</t>
  </si>
  <si>
    <t>C3L.00677</t>
  </si>
  <si>
    <t>C3L.01156</t>
  </si>
  <si>
    <t>C3N.02256</t>
  </si>
  <si>
    <t>C3L.01887</t>
  </si>
  <si>
    <t>C3N.03188</t>
  </si>
  <si>
    <t>C3L.03390</t>
  </si>
  <si>
    <t>C3N.03184</t>
  </si>
  <si>
    <t>C3L.01834</t>
  </si>
  <si>
    <t>C3N.02255</t>
  </si>
  <si>
    <t>C3L.01149</t>
  </si>
  <si>
    <t>C3L.03387</t>
  </si>
  <si>
    <t>C3L.02970</t>
  </si>
  <si>
    <t>C3N.01857</t>
  </si>
  <si>
    <t>C3L.00104</t>
  </si>
  <si>
    <t>C3L.01154</t>
  </si>
  <si>
    <t>C3L.01327</t>
  </si>
  <si>
    <t>C3N.01368</t>
  </si>
  <si>
    <t>C3L.02707</t>
  </si>
  <si>
    <t>C3N.01798</t>
  </si>
  <si>
    <t>C3L.01061</t>
  </si>
  <si>
    <t>C3L.04084</t>
  </si>
  <si>
    <t>C3N.01814</t>
  </si>
  <si>
    <t>C3L.01048</t>
  </si>
  <si>
    <t>C3L.02504</t>
  </si>
  <si>
    <t>C3N.02186</t>
  </si>
  <si>
    <t>C3N.02185</t>
  </si>
  <si>
    <t>C3N.02782</t>
  </si>
  <si>
    <t>C3N.01851</t>
  </si>
  <si>
    <t>C3N.03088</t>
  </si>
  <si>
    <t>C3L.03728</t>
  </si>
  <si>
    <t>C3N.02783</t>
  </si>
  <si>
    <t>C3L.02542</t>
  </si>
  <si>
    <t>C3L.03405</t>
  </si>
  <si>
    <t>C3N.00661</t>
  </si>
  <si>
    <t>C3L.01040</t>
  </si>
  <si>
    <t>C3L.03968</t>
  </si>
  <si>
    <t>C3N.01852</t>
  </si>
  <si>
    <t>C3N.03473</t>
  </si>
  <si>
    <t>C3L.03727</t>
  </si>
  <si>
    <t>C3L.02704</t>
  </si>
  <si>
    <t>C3L.03681</t>
  </si>
  <si>
    <t>C3N.01334</t>
  </si>
  <si>
    <t>C3N.01517</t>
  </si>
  <si>
    <t>C3N.00662</t>
  </si>
  <si>
    <t>C3N.02770</t>
  </si>
  <si>
    <t>C3N.01196</t>
  </si>
  <si>
    <t>C3L.01157</t>
  </si>
  <si>
    <t>C3N.02785</t>
  </si>
  <si>
    <t>M-H'</t>
  </si>
  <si>
    <t>NA</t>
  </si>
  <si>
    <t>M-I'</t>
  </si>
  <si>
    <t>M-L'</t>
  </si>
  <si>
    <t>caseID</t>
  </si>
  <si>
    <t>Survival</t>
  </si>
  <si>
    <t>Censor</t>
  </si>
  <si>
    <t>Protein-cluster-class</t>
  </si>
  <si>
    <t>M-H-consensus</t>
  </si>
  <si>
    <t>M-L-consensus</t>
  </si>
  <si>
    <t>Total-RNA-expressionofSignature</t>
  </si>
  <si>
    <t>Z-TotalRNASignature</t>
  </si>
  <si>
    <t>PERCENTILE-RNA-signature</t>
  </si>
  <si>
    <t>Total-PROTEIN-Expression-signature</t>
  </si>
  <si>
    <t>included due to high RNA and protein</t>
  </si>
  <si>
    <t xml:space="preserve">Included. In protein M-H cluster and with high RNA </t>
  </si>
  <si>
    <t>Notes on M-H consensus</t>
  </si>
  <si>
    <t>Included due to low RNA and protein</t>
  </si>
  <si>
    <t>Included due to M-L cluster and low RNA</t>
  </si>
  <si>
    <t>notes on M-L consensus</t>
  </si>
  <si>
    <t>High quality (passed pathology reiew) and IDH-wt samples</t>
  </si>
  <si>
    <t xml:space="preserve">Based on proteomics and clinical data from Wang et al, 2021, Cancer Cell </t>
  </si>
  <si>
    <t xml:space="preserve">negative. Not in M-L. Not low protein or RNA </t>
  </si>
  <si>
    <t>negative due to low RNA score</t>
  </si>
  <si>
    <t>negative. Not in M-H cluster. Low RNA or protein</t>
  </si>
  <si>
    <t>negative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</si>
</sst>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5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7AF69-F014-5643-8869-33FFDAFAE0F7}">
  <dimension ref="A1:N87"/>
  <sheetViews>
    <sheetView tabSelected="1" zoomScale="94" workbookViewId="0">
      <selection activeCell="E11" sqref="E11"/>
    </sheetView>
  </sheetViews>
  <sheetFormatPr baseColWidth="10" defaultRowHeight="16" x14ac:dyDescent="0.2"/>
  <cols>
    <col min="2" max="2" width="38.83203125" customWidth="1"/>
    <col min="3" max="3" width="27.1640625" customWidth="1"/>
    <col min="4" max="4" width="23.6640625" style="1" customWidth="1"/>
    <col min="5" max="5" width="26.1640625" customWidth="1"/>
    <col min="8" max="8" width="16" customWidth="1"/>
    <col min="9" max="9" width="16.6640625" customWidth="1"/>
    <col min="10" max="10" width="19.6640625" customWidth="1"/>
    <col min="11" max="11" width="45.5" customWidth="1"/>
    <col min="12" max="12" width="40.83203125" customWidth="1"/>
  </cols>
  <sheetData>
    <row r="1" spans="1:14" s="4" customFormat="1" x14ac:dyDescent="0.2">
      <c r="A1" s="4" t="s">
        <v>90</v>
      </c>
      <c r="B1" s="4" t="s">
        <v>96</v>
      </c>
      <c r="C1" s="4" t="s">
        <v>97</v>
      </c>
      <c r="D1" s="5" t="s">
        <v>98</v>
      </c>
      <c r="E1" s="4" t="s">
        <v>99</v>
      </c>
      <c r="F1" s="4" t="s">
        <v>91</v>
      </c>
      <c r="G1" s="4" t="s">
        <v>92</v>
      </c>
      <c r="H1" s="4" t="s">
        <v>95</v>
      </c>
      <c r="I1" s="4" t="s">
        <v>94</v>
      </c>
      <c r="J1" s="4" t="s">
        <v>93</v>
      </c>
      <c r="K1" s="4" t="s">
        <v>102</v>
      </c>
      <c r="L1" s="4" t="s">
        <v>105</v>
      </c>
    </row>
    <row r="2" spans="1:14" x14ac:dyDescent="0.2">
      <c r="A2" t="s">
        <v>29</v>
      </c>
      <c r="B2">
        <v>18.20186465629202</v>
      </c>
      <c r="C2">
        <f t="shared" ref="C2:C33" si="0">(B2-0.36)/11.38</f>
        <v>1.5678264197093164</v>
      </c>
      <c r="D2" s="1">
        <f t="shared" ref="D2:D33" si="1">NORMDIST(B2,AVERAGE(B:B),STDEV(B:B),TRUE)</f>
        <v>0.94139022679039497</v>
      </c>
      <c r="E2">
        <v>24.069051881702496</v>
      </c>
      <c r="F2">
        <v>720</v>
      </c>
      <c r="G2">
        <v>0</v>
      </c>
      <c r="H2" t="s">
        <v>111</v>
      </c>
      <c r="I2" s="3" t="s">
        <v>86</v>
      </c>
      <c r="J2" t="s">
        <v>86</v>
      </c>
      <c r="K2" t="s">
        <v>101</v>
      </c>
      <c r="L2" t="s">
        <v>108</v>
      </c>
      <c r="N2" t="s">
        <v>106</v>
      </c>
    </row>
    <row r="3" spans="1:14" x14ac:dyDescent="0.2">
      <c r="A3" t="s">
        <v>30</v>
      </c>
      <c r="B3">
        <v>10.139378905362264</v>
      </c>
      <c r="C3">
        <f t="shared" si="0"/>
        <v>0.85934788272076135</v>
      </c>
      <c r="D3" s="1">
        <f t="shared" si="1"/>
        <v>0.80463840861148528</v>
      </c>
      <c r="E3">
        <v>22.331592112948748</v>
      </c>
      <c r="F3">
        <v>66</v>
      </c>
      <c r="G3">
        <v>1</v>
      </c>
      <c r="H3" t="s">
        <v>111</v>
      </c>
      <c r="I3" s="3" t="s">
        <v>86</v>
      </c>
      <c r="J3" t="s">
        <v>86</v>
      </c>
      <c r="K3" t="s">
        <v>101</v>
      </c>
      <c r="L3" t="s">
        <v>108</v>
      </c>
      <c r="N3" t="s">
        <v>107</v>
      </c>
    </row>
    <row r="4" spans="1:14" x14ac:dyDescent="0.2">
      <c r="A4" t="s">
        <v>32</v>
      </c>
      <c r="B4">
        <v>18.655216327121256</v>
      </c>
      <c r="C4">
        <f t="shared" si="0"/>
        <v>1.6076640006257694</v>
      </c>
      <c r="D4" s="1">
        <f t="shared" si="1"/>
        <v>0.94590434102126975</v>
      </c>
      <c r="E4">
        <v>19.552752954064161</v>
      </c>
      <c r="F4">
        <v>79</v>
      </c>
      <c r="G4">
        <v>1</v>
      </c>
      <c r="H4" t="s">
        <v>111</v>
      </c>
      <c r="I4" s="3" t="s">
        <v>86</v>
      </c>
      <c r="J4" t="s">
        <v>86</v>
      </c>
      <c r="K4" t="s">
        <v>101</v>
      </c>
      <c r="L4" t="s">
        <v>108</v>
      </c>
    </row>
    <row r="5" spans="1:14" x14ac:dyDescent="0.2">
      <c r="A5" t="s">
        <v>28</v>
      </c>
      <c r="B5">
        <v>34.519932145534405</v>
      </c>
      <c r="C5">
        <f t="shared" si="0"/>
        <v>3.0017515066374694</v>
      </c>
      <c r="D5" s="1">
        <f t="shared" si="1"/>
        <v>0.99865011927803182</v>
      </c>
      <c r="E5">
        <v>17.876702830608625</v>
      </c>
      <c r="F5">
        <v>191</v>
      </c>
      <c r="G5">
        <v>1</v>
      </c>
      <c r="H5" t="s">
        <v>111</v>
      </c>
      <c r="I5" s="3" t="s">
        <v>86</v>
      </c>
      <c r="J5" t="s">
        <v>86</v>
      </c>
      <c r="K5" t="s">
        <v>101</v>
      </c>
      <c r="L5" t="s">
        <v>108</v>
      </c>
    </row>
    <row r="6" spans="1:14" x14ac:dyDescent="0.2">
      <c r="A6" t="s">
        <v>34</v>
      </c>
      <c r="B6">
        <v>25.852054565538772</v>
      </c>
      <c r="C6">
        <f t="shared" si="0"/>
        <v>2.2400750936325808</v>
      </c>
      <c r="D6" s="1">
        <f t="shared" si="1"/>
        <v>0.98740832629015218</v>
      </c>
      <c r="E6">
        <v>16.713620031634363</v>
      </c>
      <c r="F6" t="s">
        <v>87</v>
      </c>
      <c r="G6">
        <v>0</v>
      </c>
      <c r="H6" t="s">
        <v>111</v>
      </c>
      <c r="I6" s="3" t="s">
        <v>86</v>
      </c>
      <c r="J6" t="s">
        <v>86</v>
      </c>
      <c r="K6" t="s">
        <v>101</v>
      </c>
      <c r="L6" t="s">
        <v>108</v>
      </c>
    </row>
    <row r="7" spans="1:14" x14ac:dyDescent="0.2">
      <c r="A7" t="s">
        <v>36</v>
      </c>
      <c r="B7">
        <v>19.514568730943441</v>
      </c>
      <c r="C7">
        <f t="shared" si="0"/>
        <v>1.6831782716119017</v>
      </c>
      <c r="D7" s="1">
        <f t="shared" si="1"/>
        <v>0.95370252715832604</v>
      </c>
      <c r="E7">
        <v>15.686702444848047</v>
      </c>
      <c r="F7">
        <v>509</v>
      </c>
      <c r="G7">
        <v>1</v>
      </c>
      <c r="H7" t="s">
        <v>111</v>
      </c>
      <c r="I7" s="3" t="s">
        <v>86</v>
      </c>
      <c r="J7" t="s">
        <v>86</v>
      </c>
      <c r="K7" t="s">
        <v>101</v>
      </c>
      <c r="L7" t="s">
        <v>108</v>
      </c>
    </row>
    <row r="8" spans="1:14" x14ac:dyDescent="0.2">
      <c r="A8" t="s">
        <v>1</v>
      </c>
      <c r="B8">
        <v>7.736986459367249</v>
      </c>
      <c r="C8">
        <f t="shared" si="0"/>
        <v>0.64824134089343133</v>
      </c>
      <c r="D8" s="1">
        <f t="shared" si="1"/>
        <v>0.74127128401068831</v>
      </c>
      <c r="E8">
        <v>14.557681884565653</v>
      </c>
      <c r="F8">
        <v>996</v>
      </c>
      <c r="G8">
        <v>0</v>
      </c>
      <c r="H8" t="s">
        <v>111</v>
      </c>
      <c r="I8" s="3" t="s">
        <v>86</v>
      </c>
      <c r="J8" t="s">
        <v>86</v>
      </c>
      <c r="K8" t="s">
        <v>101</v>
      </c>
      <c r="L8" t="s">
        <v>108</v>
      </c>
    </row>
    <row r="9" spans="1:14" x14ac:dyDescent="0.2">
      <c r="A9" t="s">
        <v>12</v>
      </c>
      <c r="B9">
        <v>11.188048517294311</v>
      </c>
      <c r="C9">
        <f t="shared" si="0"/>
        <v>0.95149811224027336</v>
      </c>
      <c r="D9" s="1">
        <f t="shared" si="1"/>
        <v>0.82905219637998195</v>
      </c>
      <c r="E9">
        <v>13.633215307966642</v>
      </c>
      <c r="F9">
        <v>238</v>
      </c>
      <c r="G9">
        <v>1</v>
      </c>
      <c r="H9" t="s">
        <v>111</v>
      </c>
      <c r="I9" s="3" t="s">
        <v>86</v>
      </c>
      <c r="J9" t="s">
        <v>86</v>
      </c>
      <c r="K9" t="s">
        <v>101</v>
      </c>
      <c r="L9" t="s">
        <v>108</v>
      </c>
    </row>
    <row r="10" spans="1:14" x14ac:dyDescent="0.2">
      <c r="A10" t="s">
        <v>35</v>
      </c>
      <c r="B10">
        <v>19.678669148316636</v>
      </c>
      <c r="C10">
        <f t="shared" si="0"/>
        <v>1.6975983434373143</v>
      </c>
      <c r="D10" s="1">
        <f t="shared" si="1"/>
        <v>0.95508363367595939</v>
      </c>
      <c r="E10">
        <v>12.761477995544853</v>
      </c>
      <c r="F10">
        <v>382</v>
      </c>
      <c r="G10">
        <v>1</v>
      </c>
      <c r="H10" t="s">
        <v>111</v>
      </c>
      <c r="I10" s="3" t="s">
        <v>86</v>
      </c>
      <c r="J10" t="s">
        <v>86</v>
      </c>
      <c r="K10" t="s">
        <v>101</v>
      </c>
      <c r="L10" t="s">
        <v>108</v>
      </c>
    </row>
    <row r="11" spans="1:14" x14ac:dyDescent="0.2">
      <c r="A11" t="s">
        <v>19</v>
      </c>
      <c r="B11">
        <v>9.1692144737579451</v>
      </c>
      <c r="C11">
        <f t="shared" si="0"/>
        <v>0.77409617519841345</v>
      </c>
      <c r="D11" s="1">
        <f t="shared" si="1"/>
        <v>0.78026337073980134</v>
      </c>
      <c r="E11">
        <v>12.692878701122826</v>
      </c>
      <c r="F11">
        <v>666</v>
      </c>
      <c r="G11">
        <v>0</v>
      </c>
      <c r="H11" t="s">
        <v>111</v>
      </c>
      <c r="I11" s="3" t="s">
        <v>86</v>
      </c>
      <c r="J11" t="s">
        <v>86</v>
      </c>
      <c r="K11" t="s">
        <v>101</v>
      </c>
      <c r="L11" t="s">
        <v>108</v>
      </c>
    </row>
    <row r="12" spans="1:14" x14ac:dyDescent="0.2">
      <c r="A12" t="s">
        <v>37</v>
      </c>
      <c r="B12">
        <v>16.347947421762015</v>
      </c>
      <c r="C12">
        <f t="shared" si="0"/>
        <v>1.4049162936521982</v>
      </c>
      <c r="D12" s="1">
        <f t="shared" si="1"/>
        <v>0.91979517627977525</v>
      </c>
      <c r="E12">
        <v>11.531881233976897</v>
      </c>
      <c r="F12">
        <v>786</v>
      </c>
      <c r="G12">
        <v>0</v>
      </c>
      <c r="H12" t="s">
        <v>111</v>
      </c>
      <c r="I12" s="3" t="s">
        <v>86</v>
      </c>
      <c r="J12" t="s">
        <v>86</v>
      </c>
      <c r="K12" t="s">
        <v>101</v>
      </c>
      <c r="L12" t="s">
        <v>108</v>
      </c>
    </row>
    <row r="13" spans="1:14" x14ac:dyDescent="0.2">
      <c r="A13" t="s">
        <v>8</v>
      </c>
      <c r="B13">
        <v>6.8169997573761636</v>
      </c>
      <c r="C13">
        <f t="shared" si="0"/>
        <v>0.56739892419825688</v>
      </c>
      <c r="D13" s="1">
        <f t="shared" si="1"/>
        <v>0.71445736830960216</v>
      </c>
      <c r="E13">
        <v>11.062370600612622</v>
      </c>
      <c r="F13">
        <v>192</v>
      </c>
      <c r="G13">
        <v>1</v>
      </c>
      <c r="H13" t="s">
        <v>111</v>
      </c>
      <c r="I13" s="3" t="s">
        <v>86</v>
      </c>
      <c r="J13" t="s">
        <v>86</v>
      </c>
      <c r="K13" t="s">
        <v>101</v>
      </c>
      <c r="L13" t="s">
        <v>108</v>
      </c>
    </row>
    <row r="14" spans="1:14" x14ac:dyDescent="0.2">
      <c r="A14" t="s">
        <v>71</v>
      </c>
      <c r="B14">
        <v>0.94967703128616932</v>
      </c>
      <c r="C14">
        <f t="shared" si="0"/>
        <v>5.1816962327431396E-2</v>
      </c>
      <c r="D14" s="1">
        <f t="shared" si="1"/>
        <v>0.52035394097724974</v>
      </c>
      <c r="E14">
        <v>10.742003894411123</v>
      </c>
      <c r="F14">
        <v>1107</v>
      </c>
      <c r="G14">
        <v>0</v>
      </c>
      <c r="H14" t="s">
        <v>111</v>
      </c>
      <c r="I14" t="s">
        <v>111</v>
      </c>
      <c r="J14" t="s">
        <v>86</v>
      </c>
      <c r="K14" t="s">
        <v>109</v>
      </c>
      <c r="L14" t="s">
        <v>108</v>
      </c>
    </row>
    <row r="15" spans="1:14" x14ac:dyDescent="0.2">
      <c r="A15" t="s">
        <v>2</v>
      </c>
      <c r="B15">
        <v>10.865157435656648</v>
      </c>
      <c r="C15">
        <f t="shared" si="0"/>
        <v>0.9231245549786159</v>
      </c>
      <c r="D15" s="1">
        <f t="shared" si="1"/>
        <v>0.82175194727986844</v>
      </c>
      <c r="E15">
        <v>10.386977949119746</v>
      </c>
      <c r="F15">
        <v>511</v>
      </c>
      <c r="G15">
        <v>1</v>
      </c>
      <c r="H15" t="s">
        <v>111</v>
      </c>
      <c r="I15" s="3" t="s">
        <v>86</v>
      </c>
      <c r="J15" t="s">
        <v>86</v>
      </c>
      <c r="K15" t="s">
        <v>101</v>
      </c>
      <c r="L15" t="s">
        <v>108</v>
      </c>
    </row>
    <row r="16" spans="1:14" x14ac:dyDescent="0.2">
      <c r="A16" t="s">
        <v>20</v>
      </c>
      <c r="B16">
        <v>4.5942977993725904</v>
      </c>
      <c r="C16">
        <f t="shared" si="0"/>
        <v>0.37208240767773199</v>
      </c>
      <c r="D16" s="1">
        <f t="shared" si="1"/>
        <v>0.64475637485263948</v>
      </c>
      <c r="E16">
        <v>9.7764207381482429</v>
      </c>
      <c r="F16">
        <v>646</v>
      </c>
      <c r="G16">
        <v>1</v>
      </c>
      <c r="H16" t="s">
        <v>111</v>
      </c>
      <c r="I16" t="s">
        <v>111</v>
      </c>
      <c r="J16" t="s">
        <v>86</v>
      </c>
      <c r="K16" t="s">
        <v>109</v>
      </c>
      <c r="L16" t="s">
        <v>108</v>
      </c>
    </row>
    <row r="17" spans="1:12" x14ac:dyDescent="0.2">
      <c r="A17" t="s">
        <v>0</v>
      </c>
      <c r="B17">
        <v>7.1028094807925379</v>
      </c>
      <c r="C17">
        <f t="shared" si="0"/>
        <v>0.59251401412939697</v>
      </c>
      <c r="D17" s="1">
        <f t="shared" si="1"/>
        <v>0.72292760450416915</v>
      </c>
      <c r="E17">
        <v>8.7608765419359109</v>
      </c>
      <c r="F17">
        <v>478</v>
      </c>
      <c r="G17">
        <v>1</v>
      </c>
      <c r="H17" t="s">
        <v>111</v>
      </c>
      <c r="I17" s="3" t="s">
        <v>86</v>
      </c>
      <c r="J17" t="s">
        <v>86</v>
      </c>
      <c r="K17" t="s">
        <v>101</v>
      </c>
      <c r="L17" t="s">
        <v>108</v>
      </c>
    </row>
    <row r="18" spans="1:12" x14ac:dyDescent="0.2">
      <c r="A18" t="s">
        <v>6</v>
      </c>
      <c r="B18">
        <v>8.6534868806583489</v>
      </c>
      <c r="C18">
        <f t="shared" si="0"/>
        <v>0.72877740603324681</v>
      </c>
      <c r="D18" s="1">
        <f t="shared" si="1"/>
        <v>0.76662561326061285</v>
      </c>
      <c r="E18">
        <v>8.3191897148087683</v>
      </c>
      <c r="F18">
        <v>19</v>
      </c>
      <c r="G18">
        <v>1</v>
      </c>
      <c r="H18" t="s">
        <v>111</v>
      </c>
      <c r="I18" s="3" t="s">
        <v>86</v>
      </c>
      <c r="J18" t="s">
        <v>86</v>
      </c>
      <c r="K18" t="s">
        <v>101</v>
      </c>
      <c r="L18" t="s">
        <v>108</v>
      </c>
    </row>
    <row r="19" spans="1:12" x14ac:dyDescent="0.2">
      <c r="A19" t="s">
        <v>22</v>
      </c>
      <c r="B19">
        <v>5.1664036826163517</v>
      </c>
      <c r="C19">
        <f t="shared" si="0"/>
        <v>0.42235533239159501</v>
      </c>
      <c r="D19" s="1">
        <f t="shared" si="1"/>
        <v>0.66328970909554796</v>
      </c>
      <c r="E19">
        <v>7.9291778019554027</v>
      </c>
      <c r="F19">
        <v>121</v>
      </c>
      <c r="G19">
        <v>1</v>
      </c>
      <c r="H19" t="s">
        <v>111</v>
      </c>
      <c r="I19" s="3" t="s">
        <v>86</v>
      </c>
      <c r="J19" t="s">
        <v>86</v>
      </c>
      <c r="K19" t="s">
        <v>101</v>
      </c>
      <c r="L19" t="s">
        <v>108</v>
      </c>
    </row>
    <row r="20" spans="1:12" x14ac:dyDescent="0.2">
      <c r="A20" t="s">
        <v>21</v>
      </c>
      <c r="B20">
        <v>1.4045606191510913</v>
      </c>
      <c r="C20">
        <f t="shared" si="0"/>
        <v>9.1789158097635451E-2</v>
      </c>
      <c r="D20" s="1">
        <f t="shared" si="1"/>
        <v>0.53625407625367472</v>
      </c>
      <c r="E20">
        <v>7.3284403349455882</v>
      </c>
      <c r="F20" t="s">
        <v>87</v>
      </c>
      <c r="G20">
        <v>0</v>
      </c>
      <c r="H20" t="s">
        <v>111</v>
      </c>
      <c r="I20" t="s">
        <v>111</v>
      </c>
      <c r="J20" t="s">
        <v>86</v>
      </c>
      <c r="K20" t="s">
        <v>109</v>
      </c>
      <c r="L20" t="s">
        <v>108</v>
      </c>
    </row>
    <row r="21" spans="1:12" x14ac:dyDescent="0.2">
      <c r="A21" t="s">
        <v>7</v>
      </c>
      <c r="B21">
        <v>4.0007740516672374</v>
      </c>
      <c r="C21">
        <f t="shared" si="0"/>
        <v>0.3199274210603899</v>
      </c>
      <c r="D21" s="1">
        <f t="shared" si="1"/>
        <v>0.62516100314774581</v>
      </c>
      <c r="E21">
        <v>6.8240555310796029</v>
      </c>
      <c r="F21">
        <v>315</v>
      </c>
      <c r="G21">
        <v>1</v>
      </c>
      <c r="H21" t="s">
        <v>111</v>
      </c>
      <c r="I21" t="s">
        <v>111</v>
      </c>
      <c r="J21" t="s">
        <v>86</v>
      </c>
      <c r="K21" t="s">
        <v>109</v>
      </c>
      <c r="L21" t="s">
        <v>108</v>
      </c>
    </row>
    <row r="22" spans="1:12" x14ac:dyDescent="0.2">
      <c r="A22" t="s">
        <v>33</v>
      </c>
      <c r="B22">
        <v>17.347233186735821</v>
      </c>
      <c r="C22">
        <f t="shared" si="0"/>
        <v>1.4927269935620229</v>
      </c>
      <c r="D22" s="1">
        <f t="shared" si="1"/>
        <v>0.93208183412488854</v>
      </c>
      <c r="E22">
        <v>11.3632587938522</v>
      </c>
      <c r="F22">
        <v>349</v>
      </c>
      <c r="G22">
        <v>1</v>
      </c>
      <c r="H22" t="s">
        <v>111</v>
      </c>
      <c r="I22" s="3" t="s">
        <v>86</v>
      </c>
      <c r="J22" t="s">
        <v>88</v>
      </c>
      <c r="K22" t="s">
        <v>100</v>
      </c>
      <c r="L22" t="s">
        <v>108</v>
      </c>
    </row>
    <row r="23" spans="1:12" x14ac:dyDescent="0.2">
      <c r="A23" t="s">
        <v>14</v>
      </c>
      <c r="B23">
        <v>7.9339832978581768</v>
      </c>
      <c r="C23">
        <f t="shared" si="0"/>
        <v>0.66555213513692235</v>
      </c>
      <c r="D23" s="1">
        <f t="shared" si="1"/>
        <v>0.74683873822526259</v>
      </c>
      <c r="E23">
        <v>8.4659549541392582</v>
      </c>
      <c r="F23">
        <v>388</v>
      </c>
      <c r="G23">
        <v>0</v>
      </c>
      <c r="H23" t="s">
        <v>111</v>
      </c>
      <c r="I23" t="s">
        <v>111</v>
      </c>
      <c r="J23" t="s">
        <v>88</v>
      </c>
      <c r="K23" t="s">
        <v>110</v>
      </c>
      <c r="L23" t="s">
        <v>108</v>
      </c>
    </row>
    <row r="24" spans="1:12" x14ac:dyDescent="0.2">
      <c r="A24" t="s">
        <v>31</v>
      </c>
      <c r="B24">
        <v>16.540382469262042</v>
      </c>
      <c r="C24">
        <f t="shared" si="0"/>
        <v>1.4218262275274201</v>
      </c>
      <c r="D24" s="1">
        <f t="shared" si="1"/>
        <v>0.92228338926108655</v>
      </c>
      <c r="E24">
        <v>7.0360407227190764</v>
      </c>
      <c r="F24">
        <v>0</v>
      </c>
      <c r="G24">
        <v>0</v>
      </c>
      <c r="H24" t="s">
        <v>111</v>
      </c>
      <c r="I24" s="3" t="s">
        <v>86</v>
      </c>
      <c r="J24" t="s">
        <v>88</v>
      </c>
      <c r="K24" t="s">
        <v>100</v>
      </c>
      <c r="L24" t="s">
        <v>108</v>
      </c>
    </row>
    <row r="25" spans="1:12" x14ac:dyDescent="0.2">
      <c r="A25" t="s">
        <v>18</v>
      </c>
      <c r="B25">
        <v>3.8122735449644707</v>
      </c>
      <c r="C25">
        <f t="shared" si="0"/>
        <v>0.30336322890724698</v>
      </c>
      <c r="D25" s="1">
        <f t="shared" si="1"/>
        <v>0.61886653528689817</v>
      </c>
      <c r="E25">
        <v>6.9360239699322452</v>
      </c>
      <c r="F25">
        <v>281</v>
      </c>
      <c r="G25">
        <v>1</v>
      </c>
      <c r="H25" t="s">
        <v>111</v>
      </c>
      <c r="I25" t="s">
        <v>111</v>
      </c>
      <c r="J25" t="s">
        <v>88</v>
      </c>
      <c r="K25" t="s">
        <v>110</v>
      </c>
      <c r="L25" t="s">
        <v>108</v>
      </c>
    </row>
    <row r="26" spans="1:12" x14ac:dyDescent="0.2">
      <c r="A26" t="s">
        <v>25</v>
      </c>
      <c r="B26">
        <v>6.1163424468715393</v>
      </c>
      <c r="C26">
        <f t="shared" si="0"/>
        <v>0.5058297404983777</v>
      </c>
      <c r="D26" s="1">
        <f t="shared" si="1"/>
        <v>0.69318722389668419</v>
      </c>
      <c r="E26">
        <v>5.5077221425597287</v>
      </c>
      <c r="F26">
        <v>805</v>
      </c>
      <c r="G26">
        <v>1</v>
      </c>
      <c r="H26" t="s">
        <v>111</v>
      </c>
      <c r="I26" t="s">
        <v>111</v>
      </c>
      <c r="J26" t="s">
        <v>88</v>
      </c>
      <c r="K26" t="s">
        <v>110</v>
      </c>
      <c r="L26" t="s">
        <v>108</v>
      </c>
    </row>
    <row r="27" spans="1:12" x14ac:dyDescent="0.2">
      <c r="A27" t="s">
        <v>51</v>
      </c>
      <c r="B27">
        <v>-6.8811643172673422</v>
      </c>
      <c r="C27">
        <f t="shared" si="0"/>
        <v>-0.63630617902173481</v>
      </c>
      <c r="D27" s="1">
        <f t="shared" si="1"/>
        <v>0.26210985771292905</v>
      </c>
      <c r="E27">
        <v>5.3735986910474383</v>
      </c>
      <c r="F27">
        <v>129</v>
      </c>
      <c r="G27">
        <v>1</v>
      </c>
      <c r="H27" t="s">
        <v>111</v>
      </c>
      <c r="I27" t="s">
        <v>111</v>
      </c>
      <c r="J27" t="s">
        <v>88</v>
      </c>
      <c r="K27" t="s">
        <v>110</v>
      </c>
      <c r="L27" t="s">
        <v>108</v>
      </c>
    </row>
    <row r="28" spans="1:12" x14ac:dyDescent="0.2">
      <c r="A28" t="s">
        <v>73</v>
      </c>
      <c r="B28">
        <v>9.4124410767712163E-2</v>
      </c>
      <c r="C28">
        <f t="shared" si="0"/>
        <v>-2.3363408544137768E-2</v>
      </c>
      <c r="D28" s="1">
        <f t="shared" si="1"/>
        <v>0.49038097110939732</v>
      </c>
      <c r="E28">
        <v>5.3358298366867558</v>
      </c>
      <c r="F28">
        <v>775</v>
      </c>
      <c r="G28">
        <v>0</v>
      </c>
      <c r="H28" t="s">
        <v>111</v>
      </c>
      <c r="I28" t="s">
        <v>111</v>
      </c>
      <c r="J28" t="s">
        <v>88</v>
      </c>
      <c r="K28" t="s">
        <v>110</v>
      </c>
      <c r="L28" t="s">
        <v>108</v>
      </c>
    </row>
    <row r="29" spans="1:12" x14ac:dyDescent="0.2">
      <c r="A29" t="s">
        <v>72</v>
      </c>
      <c r="B29">
        <v>2.2716390548261192</v>
      </c>
      <c r="C29">
        <f t="shared" si="0"/>
        <v>0.16798234225185582</v>
      </c>
      <c r="D29" s="1">
        <f t="shared" si="1"/>
        <v>0.56638146221028385</v>
      </c>
      <c r="E29">
        <v>4.4861465719114264</v>
      </c>
      <c r="F29">
        <v>608</v>
      </c>
      <c r="G29">
        <v>0</v>
      </c>
      <c r="H29" t="s">
        <v>111</v>
      </c>
      <c r="I29" t="s">
        <v>111</v>
      </c>
      <c r="J29" t="s">
        <v>88</v>
      </c>
      <c r="K29" t="s">
        <v>110</v>
      </c>
      <c r="L29" t="s">
        <v>108</v>
      </c>
    </row>
    <row r="30" spans="1:12" x14ac:dyDescent="0.2">
      <c r="A30" t="s">
        <v>10</v>
      </c>
      <c r="B30">
        <v>11.84965593544945</v>
      </c>
      <c r="C30">
        <f t="shared" si="0"/>
        <v>1.009635846700303</v>
      </c>
      <c r="D30" s="1">
        <f t="shared" si="1"/>
        <v>0.84340355723143434</v>
      </c>
      <c r="E30">
        <v>4.416011071848839</v>
      </c>
      <c r="F30">
        <v>841</v>
      </c>
      <c r="G30">
        <v>1</v>
      </c>
      <c r="H30" t="s">
        <v>111</v>
      </c>
      <c r="I30" t="s">
        <v>111</v>
      </c>
      <c r="J30" t="s">
        <v>88</v>
      </c>
      <c r="K30" t="s">
        <v>110</v>
      </c>
      <c r="L30" t="s">
        <v>108</v>
      </c>
    </row>
    <row r="31" spans="1:12" x14ac:dyDescent="0.2">
      <c r="A31" t="s">
        <v>3</v>
      </c>
      <c r="B31">
        <v>11.537403908182331</v>
      </c>
      <c r="C31">
        <f t="shared" si="0"/>
        <v>0.98219717998087264</v>
      </c>
      <c r="D31" s="1">
        <f t="shared" si="1"/>
        <v>0.83673208180464675</v>
      </c>
      <c r="E31">
        <v>4.3114550288684041</v>
      </c>
      <c r="F31">
        <v>378</v>
      </c>
      <c r="G31">
        <v>1</v>
      </c>
      <c r="H31" t="s">
        <v>111</v>
      </c>
      <c r="I31" t="s">
        <v>111</v>
      </c>
      <c r="J31" t="s">
        <v>88</v>
      </c>
      <c r="K31" t="s">
        <v>110</v>
      </c>
      <c r="L31" t="s">
        <v>108</v>
      </c>
    </row>
    <row r="32" spans="1:12" x14ac:dyDescent="0.2">
      <c r="A32" t="s">
        <v>16</v>
      </c>
      <c r="B32">
        <v>9.7512569514876084</v>
      </c>
      <c r="C32">
        <f t="shared" si="0"/>
        <v>0.82524226287237334</v>
      </c>
      <c r="D32" s="1">
        <f t="shared" si="1"/>
        <v>0.79509051048185919</v>
      </c>
      <c r="E32">
        <v>4.0367694565178507</v>
      </c>
      <c r="F32">
        <v>311</v>
      </c>
      <c r="G32">
        <v>1</v>
      </c>
      <c r="H32" t="s">
        <v>111</v>
      </c>
      <c r="I32" t="s">
        <v>111</v>
      </c>
      <c r="J32" t="s">
        <v>88</v>
      </c>
      <c r="K32" t="s">
        <v>110</v>
      </c>
      <c r="L32" t="s">
        <v>108</v>
      </c>
    </row>
    <row r="33" spans="1:12" x14ac:dyDescent="0.2">
      <c r="A33" t="s">
        <v>9</v>
      </c>
      <c r="B33">
        <v>8.9970130457937607</v>
      </c>
      <c r="C33">
        <f t="shared" si="0"/>
        <v>0.75896423952493508</v>
      </c>
      <c r="D33" s="1">
        <f t="shared" si="1"/>
        <v>0.7757613553670718</v>
      </c>
      <c r="E33">
        <v>3.9805178363971803</v>
      </c>
      <c r="F33">
        <v>411</v>
      </c>
      <c r="G33">
        <v>1</v>
      </c>
      <c r="H33" t="s">
        <v>111</v>
      </c>
      <c r="I33" t="s">
        <v>111</v>
      </c>
      <c r="J33" t="s">
        <v>88</v>
      </c>
      <c r="K33" t="s">
        <v>110</v>
      </c>
      <c r="L33" t="s">
        <v>108</v>
      </c>
    </row>
    <row r="34" spans="1:12" x14ac:dyDescent="0.2">
      <c r="A34" t="s">
        <v>4</v>
      </c>
      <c r="B34">
        <v>9.7435239153886002</v>
      </c>
      <c r="C34">
        <f t="shared" ref="C34:C65" si="2">(B34-0.36)/11.38</f>
        <v>0.82456273421692439</v>
      </c>
      <c r="D34" s="1">
        <f t="shared" ref="D34:D65" si="3">NORMDIST(B34,AVERAGE(B:B),STDEV(B:B),TRUE)</f>
        <v>0.79489749930267606</v>
      </c>
      <c r="E34">
        <v>2.3514834963913165</v>
      </c>
      <c r="F34">
        <v>804</v>
      </c>
      <c r="G34">
        <v>0</v>
      </c>
      <c r="H34" t="s">
        <v>111</v>
      </c>
      <c r="I34" t="s">
        <v>111</v>
      </c>
      <c r="J34" t="s">
        <v>88</v>
      </c>
      <c r="K34" t="s">
        <v>110</v>
      </c>
      <c r="L34" t="s">
        <v>108</v>
      </c>
    </row>
    <row r="35" spans="1:12" x14ac:dyDescent="0.2">
      <c r="A35" t="s">
        <v>23</v>
      </c>
      <c r="B35">
        <v>4.0428602749906855</v>
      </c>
      <c r="C35">
        <f t="shared" si="2"/>
        <v>0.32362568321535018</v>
      </c>
      <c r="D35" s="1">
        <f t="shared" si="3"/>
        <v>0.62656188483811115</v>
      </c>
      <c r="E35">
        <v>1.9606001852215789</v>
      </c>
      <c r="F35">
        <v>270</v>
      </c>
      <c r="G35">
        <v>1</v>
      </c>
      <c r="H35" t="s">
        <v>111</v>
      </c>
      <c r="I35" t="s">
        <v>111</v>
      </c>
      <c r="J35" t="s">
        <v>88</v>
      </c>
      <c r="K35" t="s">
        <v>110</v>
      </c>
      <c r="L35" t="s">
        <v>108</v>
      </c>
    </row>
    <row r="36" spans="1:12" x14ac:dyDescent="0.2">
      <c r="A36" t="s">
        <v>68</v>
      </c>
      <c r="B36">
        <v>2.2190216768534254</v>
      </c>
      <c r="C36">
        <f t="shared" si="2"/>
        <v>0.16335867107675092</v>
      </c>
      <c r="D36" s="1">
        <f t="shared" si="3"/>
        <v>0.56456238234077127</v>
      </c>
      <c r="E36">
        <v>1.4591774937612851</v>
      </c>
      <c r="F36">
        <v>977</v>
      </c>
      <c r="G36">
        <v>0</v>
      </c>
      <c r="H36" t="s">
        <v>111</v>
      </c>
      <c r="I36" t="s">
        <v>111</v>
      </c>
      <c r="J36" t="s">
        <v>88</v>
      </c>
      <c r="K36" t="s">
        <v>110</v>
      </c>
      <c r="L36" t="s">
        <v>108</v>
      </c>
    </row>
    <row r="37" spans="1:12" x14ac:dyDescent="0.2">
      <c r="A37" t="s">
        <v>11</v>
      </c>
      <c r="B37">
        <v>10.527250957314704</v>
      </c>
      <c r="C37">
        <f t="shared" si="2"/>
        <v>0.8934315428220303</v>
      </c>
      <c r="D37" s="1">
        <f t="shared" si="3"/>
        <v>0.81390509615971585</v>
      </c>
      <c r="E37">
        <v>1.1409621951746514</v>
      </c>
      <c r="F37">
        <v>147</v>
      </c>
      <c r="G37">
        <v>1</v>
      </c>
      <c r="H37" t="s">
        <v>111</v>
      </c>
      <c r="I37" t="s">
        <v>111</v>
      </c>
      <c r="J37" t="s">
        <v>88</v>
      </c>
      <c r="K37" t="s">
        <v>110</v>
      </c>
      <c r="L37" t="s">
        <v>108</v>
      </c>
    </row>
    <row r="38" spans="1:12" x14ac:dyDescent="0.2">
      <c r="A38" t="s">
        <v>5</v>
      </c>
      <c r="B38">
        <v>8.1803599698449592</v>
      </c>
      <c r="C38">
        <f t="shared" si="2"/>
        <v>0.68720210631326528</v>
      </c>
      <c r="D38" s="1">
        <f t="shared" si="3"/>
        <v>0.75371204442666784</v>
      </c>
      <c r="E38">
        <v>1.0302621032067696</v>
      </c>
      <c r="F38">
        <v>401</v>
      </c>
      <c r="G38">
        <v>1</v>
      </c>
      <c r="H38" t="s">
        <v>111</v>
      </c>
      <c r="I38" t="s">
        <v>111</v>
      </c>
      <c r="J38" t="s">
        <v>88</v>
      </c>
      <c r="K38" t="s">
        <v>110</v>
      </c>
      <c r="L38" t="s">
        <v>108</v>
      </c>
    </row>
    <row r="39" spans="1:12" x14ac:dyDescent="0.2">
      <c r="A39" t="s">
        <v>69</v>
      </c>
      <c r="B39">
        <v>-4.8569310124585616</v>
      </c>
      <c r="C39">
        <f t="shared" si="2"/>
        <v>-0.45842979019846763</v>
      </c>
      <c r="D39" s="1">
        <f t="shared" si="3"/>
        <v>0.32310393737106846</v>
      </c>
      <c r="E39">
        <v>0.89868393755593168</v>
      </c>
      <c r="F39">
        <v>180</v>
      </c>
      <c r="G39">
        <v>1</v>
      </c>
      <c r="H39" t="s">
        <v>111</v>
      </c>
      <c r="I39" t="s">
        <v>111</v>
      </c>
      <c r="J39" t="s">
        <v>88</v>
      </c>
      <c r="K39" t="s">
        <v>110</v>
      </c>
      <c r="L39" t="s">
        <v>108</v>
      </c>
    </row>
    <row r="40" spans="1:12" x14ac:dyDescent="0.2">
      <c r="A40" t="s">
        <v>63</v>
      </c>
      <c r="B40">
        <v>-3.2233847265708104</v>
      </c>
      <c r="C40">
        <f t="shared" si="2"/>
        <v>-0.31488442237001846</v>
      </c>
      <c r="D40" s="1">
        <f t="shared" si="3"/>
        <v>0.37617638570748191</v>
      </c>
      <c r="E40">
        <v>0.20988418562316996</v>
      </c>
      <c r="F40">
        <v>386</v>
      </c>
      <c r="G40">
        <v>0</v>
      </c>
      <c r="H40" t="s">
        <v>111</v>
      </c>
      <c r="I40" t="s">
        <v>111</v>
      </c>
      <c r="J40" t="s">
        <v>88</v>
      </c>
      <c r="K40" t="s">
        <v>110</v>
      </c>
      <c r="L40" t="s">
        <v>108</v>
      </c>
    </row>
    <row r="41" spans="1:12" x14ac:dyDescent="0.2">
      <c r="A41" t="s">
        <v>80</v>
      </c>
      <c r="B41">
        <v>0.2324115061855469</v>
      </c>
      <c r="C41">
        <f t="shared" si="2"/>
        <v>-1.1211642690197986E-2</v>
      </c>
      <c r="D41" s="1">
        <f t="shared" si="3"/>
        <v>0.49522640772591214</v>
      </c>
      <c r="E41">
        <v>7.1042520970089978E-2</v>
      </c>
      <c r="F41">
        <v>1023</v>
      </c>
      <c r="G41">
        <v>0</v>
      </c>
      <c r="H41" t="s">
        <v>111</v>
      </c>
      <c r="I41" t="s">
        <v>111</v>
      </c>
      <c r="J41" t="s">
        <v>88</v>
      </c>
      <c r="K41" t="s">
        <v>110</v>
      </c>
      <c r="L41" t="s">
        <v>108</v>
      </c>
    </row>
    <row r="42" spans="1:12" x14ac:dyDescent="0.2">
      <c r="A42" t="s">
        <v>27</v>
      </c>
      <c r="B42">
        <v>-1.30261938759813</v>
      </c>
      <c r="C42">
        <f t="shared" si="2"/>
        <v>-0.14610012193305183</v>
      </c>
      <c r="D42" s="1">
        <f t="shared" si="3"/>
        <v>0.44164102918783105</v>
      </c>
      <c r="E42">
        <v>-0.23768943883576621</v>
      </c>
      <c r="F42">
        <v>763</v>
      </c>
      <c r="G42">
        <v>1</v>
      </c>
      <c r="H42" t="s">
        <v>111</v>
      </c>
      <c r="I42" t="s">
        <v>111</v>
      </c>
      <c r="J42" t="s">
        <v>88</v>
      </c>
      <c r="K42" t="s">
        <v>110</v>
      </c>
      <c r="L42" t="s">
        <v>108</v>
      </c>
    </row>
    <row r="43" spans="1:12" x14ac:dyDescent="0.2">
      <c r="A43" t="s">
        <v>70</v>
      </c>
      <c r="B43">
        <v>-8.4561255491871261</v>
      </c>
      <c r="C43">
        <f t="shared" si="2"/>
        <v>-0.77470347532400041</v>
      </c>
      <c r="D43" s="1">
        <f t="shared" si="3"/>
        <v>0.219108964066388</v>
      </c>
      <c r="E43">
        <v>-0.58933446365698383</v>
      </c>
      <c r="F43">
        <v>87</v>
      </c>
      <c r="G43">
        <v>1</v>
      </c>
      <c r="H43" t="s">
        <v>111</v>
      </c>
      <c r="I43" t="s">
        <v>111</v>
      </c>
      <c r="J43" t="s">
        <v>88</v>
      </c>
      <c r="K43" t="s">
        <v>110</v>
      </c>
      <c r="L43" t="s">
        <v>108</v>
      </c>
    </row>
    <row r="44" spans="1:12" x14ac:dyDescent="0.2">
      <c r="A44" t="s">
        <v>83</v>
      </c>
      <c r="B44">
        <v>-5.945124117687377</v>
      </c>
      <c r="C44">
        <f t="shared" si="2"/>
        <v>-0.5540530859127748</v>
      </c>
      <c r="D44" s="1">
        <f t="shared" si="3"/>
        <v>0.28957443584703091</v>
      </c>
      <c r="E44">
        <v>-0.77945660460054345</v>
      </c>
      <c r="F44">
        <v>684</v>
      </c>
      <c r="G44">
        <v>1</v>
      </c>
      <c r="H44" t="s">
        <v>111</v>
      </c>
      <c r="I44" t="s">
        <v>111</v>
      </c>
      <c r="J44" t="s">
        <v>88</v>
      </c>
      <c r="K44" t="s">
        <v>110</v>
      </c>
      <c r="L44" t="s">
        <v>108</v>
      </c>
    </row>
    <row r="45" spans="1:12" x14ac:dyDescent="0.2">
      <c r="A45" t="s">
        <v>81</v>
      </c>
      <c r="B45">
        <v>0.37389045782600927</v>
      </c>
      <c r="C45">
        <f t="shared" si="2"/>
        <v>1.2206026209146997E-3</v>
      </c>
      <c r="D45" s="1">
        <f t="shared" si="3"/>
        <v>0.50018440693023458</v>
      </c>
      <c r="E45">
        <v>-0.99264358348073389</v>
      </c>
      <c r="F45">
        <v>116</v>
      </c>
      <c r="G45">
        <v>1</v>
      </c>
      <c r="H45" t="s">
        <v>111</v>
      </c>
      <c r="I45" t="s">
        <v>111</v>
      </c>
      <c r="J45" t="s">
        <v>88</v>
      </c>
      <c r="K45" t="s">
        <v>110</v>
      </c>
      <c r="L45" t="s">
        <v>108</v>
      </c>
    </row>
    <row r="46" spans="1:12" x14ac:dyDescent="0.2">
      <c r="A46" t="s">
        <v>61</v>
      </c>
      <c r="B46">
        <v>-3.1539520916966688</v>
      </c>
      <c r="C46">
        <f t="shared" si="2"/>
        <v>-0.30878313635295856</v>
      </c>
      <c r="D46" s="1">
        <f t="shared" si="3"/>
        <v>0.37849369153862122</v>
      </c>
      <c r="E46">
        <v>-1.8091382174693931</v>
      </c>
      <c r="F46">
        <v>823</v>
      </c>
      <c r="G46">
        <v>0</v>
      </c>
      <c r="H46" t="s">
        <v>111</v>
      </c>
      <c r="I46" t="s">
        <v>111</v>
      </c>
      <c r="J46" t="s">
        <v>88</v>
      </c>
      <c r="K46" t="s">
        <v>110</v>
      </c>
      <c r="L46" t="s">
        <v>108</v>
      </c>
    </row>
    <row r="47" spans="1:12" x14ac:dyDescent="0.2">
      <c r="A47" t="s">
        <v>40</v>
      </c>
      <c r="B47">
        <v>-15.959069795507553</v>
      </c>
      <c r="C47">
        <f t="shared" si="2"/>
        <v>-1.4340131630498727</v>
      </c>
      <c r="D47" s="1">
        <f t="shared" si="3"/>
        <v>7.5743570884959102E-2</v>
      </c>
      <c r="E47">
        <v>-2.0951322928911349</v>
      </c>
      <c r="F47">
        <v>294</v>
      </c>
      <c r="G47">
        <v>1</v>
      </c>
      <c r="H47" t="s">
        <v>111</v>
      </c>
      <c r="I47" t="s">
        <v>111</v>
      </c>
      <c r="J47" t="s">
        <v>88</v>
      </c>
      <c r="K47" t="s">
        <v>110</v>
      </c>
      <c r="L47" t="s">
        <v>108</v>
      </c>
    </row>
    <row r="48" spans="1:12" x14ac:dyDescent="0.2">
      <c r="A48" t="s">
        <v>77</v>
      </c>
      <c r="B48">
        <v>-0.47941074096326564</v>
      </c>
      <c r="C48">
        <f t="shared" si="2"/>
        <v>-7.3761928028406462E-2</v>
      </c>
      <c r="D48" s="1">
        <f t="shared" si="3"/>
        <v>0.4703080329233717</v>
      </c>
      <c r="E48">
        <v>-2.1092131317868676</v>
      </c>
      <c r="F48">
        <v>186</v>
      </c>
      <c r="G48">
        <v>0</v>
      </c>
      <c r="H48" t="s">
        <v>111</v>
      </c>
      <c r="I48" t="s">
        <v>111</v>
      </c>
      <c r="J48" t="s">
        <v>88</v>
      </c>
      <c r="K48" t="s">
        <v>110</v>
      </c>
      <c r="L48" t="s">
        <v>108</v>
      </c>
    </row>
    <row r="49" spans="1:12" x14ac:dyDescent="0.2">
      <c r="A49" t="s">
        <v>64</v>
      </c>
      <c r="B49">
        <v>-6.7777767349114262</v>
      </c>
      <c r="C49">
        <f t="shared" si="2"/>
        <v>-0.62722115421014291</v>
      </c>
      <c r="D49" s="1">
        <f t="shared" si="3"/>
        <v>0.26507654818831605</v>
      </c>
      <c r="E49">
        <v>-2.2386709921863988</v>
      </c>
      <c r="F49">
        <v>985</v>
      </c>
      <c r="G49">
        <v>0</v>
      </c>
      <c r="H49" t="s">
        <v>111</v>
      </c>
      <c r="I49" t="s">
        <v>111</v>
      </c>
      <c r="J49" t="s">
        <v>88</v>
      </c>
      <c r="K49" t="s">
        <v>110</v>
      </c>
      <c r="L49" t="s">
        <v>108</v>
      </c>
    </row>
    <row r="50" spans="1:12" x14ac:dyDescent="0.2">
      <c r="A50" t="s">
        <v>26</v>
      </c>
      <c r="B50">
        <v>0.17912716874301848</v>
      </c>
      <c r="C50">
        <f t="shared" si="2"/>
        <v>-1.5893921903073944E-2</v>
      </c>
      <c r="D50" s="1">
        <f t="shared" si="3"/>
        <v>0.49335925721073293</v>
      </c>
      <c r="E50">
        <v>-2.5659222584509997</v>
      </c>
      <c r="F50">
        <v>391</v>
      </c>
      <c r="G50">
        <v>1</v>
      </c>
      <c r="H50" t="s">
        <v>111</v>
      </c>
      <c r="I50" t="s">
        <v>111</v>
      </c>
      <c r="J50" t="s">
        <v>88</v>
      </c>
      <c r="K50" t="s">
        <v>110</v>
      </c>
      <c r="L50" t="s">
        <v>108</v>
      </c>
    </row>
    <row r="51" spans="1:12" x14ac:dyDescent="0.2">
      <c r="A51" t="s">
        <v>74</v>
      </c>
      <c r="B51">
        <v>-1.2670358154378714</v>
      </c>
      <c r="C51">
        <f t="shared" si="2"/>
        <v>-0.14297327024937356</v>
      </c>
      <c r="D51" s="1">
        <f t="shared" si="3"/>
        <v>0.44287496588661796</v>
      </c>
      <c r="E51">
        <v>-2.6640237640819198</v>
      </c>
      <c r="F51">
        <v>3</v>
      </c>
      <c r="G51">
        <v>0</v>
      </c>
      <c r="H51" t="s">
        <v>111</v>
      </c>
      <c r="I51" t="s">
        <v>111</v>
      </c>
      <c r="J51" t="s">
        <v>88</v>
      </c>
      <c r="K51" t="s">
        <v>110</v>
      </c>
      <c r="L51" t="s">
        <v>108</v>
      </c>
    </row>
    <row r="52" spans="1:12" x14ac:dyDescent="0.2">
      <c r="A52" t="s">
        <v>85</v>
      </c>
      <c r="B52">
        <v>-1.9829831194732823</v>
      </c>
      <c r="C52">
        <f t="shared" si="2"/>
        <v>-0.20588603861803884</v>
      </c>
      <c r="D52" s="1">
        <f t="shared" si="3"/>
        <v>0.41817045530303465</v>
      </c>
      <c r="E52">
        <v>-2.7954586814449192</v>
      </c>
      <c r="F52">
        <v>546</v>
      </c>
      <c r="G52">
        <v>1</v>
      </c>
      <c r="H52" t="s">
        <v>111</v>
      </c>
      <c r="I52" t="s">
        <v>111</v>
      </c>
      <c r="J52" t="s">
        <v>88</v>
      </c>
      <c r="K52" t="s">
        <v>110</v>
      </c>
      <c r="L52" t="s">
        <v>108</v>
      </c>
    </row>
    <row r="53" spans="1:12" x14ac:dyDescent="0.2">
      <c r="A53" t="s">
        <v>79</v>
      </c>
      <c r="B53">
        <v>0.10545099300529172</v>
      </c>
      <c r="C53">
        <f t="shared" si="2"/>
        <v>-2.23681025478654E-2</v>
      </c>
      <c r="D53" s="1">
        <f t="shared" si="3"/>
        <v>0.49077779915227604</v>
      </c>
      <c r="E53">
        <v>-3.2728405557362787</v>
      </c>
      <c r="F53">
        <v>7</v>
      </c>
      <c r="G53">
        <v>1</v>
      </c>
      <c r="H53" t="s">
        <v>111</v>
      </c>
      <c r="I53" t="s">
        <v>111</v>
      </c>
      <c r="J53" t="s">
        <v>88</v>
      </c>
      <c r="K53" t="s">
        <v>110</v>
      </c>
      <c r="L53" t="s">
        <v>108</v>
      </c>
    </row>
    <row r="54" spans="1:12" x14ac:dyDescent="0.2">
      <c r="A54" t="s">
        <v>65</v>
      </c>
      <c r="B54">
        <v>-2.4304213644575148</v>
      </c>
      <c r="C54">
        <f t="shared" si="2"/>
        <v>-0.24520398633194326</v>
      </c>
      <c r="D54" s="1">
        <f t="shared" si="3"/>
        <v>0.4028871350024692</v>
      </c>
      <c r="E54">
        <v>-4.0671549245752292</v>
      </c>
      <c r="F54">
        <v>363</v>
      </c>
      <c r="G54">
        <v>1</v>
      </c>
      <c r="H54" t="s">
        <v>111</v>
      </c>
      <c r="I54" t="s">
        <v>111</v>
      </c>
      <c r="J54" t="s">
        <v>88</v>
      </c>
      <c r="K54" t="s">
        <v>110</v>
      </c>
      <c r="L54" t="s">
        <v>108</v>
      </c>
    </row>
    <row r="55" spans="1:12" x14ac:dyDescent="0.2">
      <c r="A55" t="s">
        <v>24</v>
      </c>
      <c r="B55">
        <v>3.5723827917827302</v>
      </c>
      <c r="C55">
        <f t="shared" si="2"/>
        <v>0.28228319787194467</v>
      </c>
      <c r="D55" s="1">
        <f t="shared" si="3"/>
        <v>0.61081052743177155</v>
      </c>
      <c r="E55">
        <v>-4.3108978920122647</v>
      </c>
      <c r="F55">
        <v>591</v>
      </c>
      <c r="G55">
        <v>1</v>
      </c>
      <c r="H55" t="s">
        <v>111</v>
      </c>
      <c r="I55" t="s">
        <v>111</v>
      </c>
      <c r="J55" t="s">
        <v>88</v>
      </c>
      <c r="K55" t="s">
        <v>110</v>
      </c>
      <c r="L55" t="s">
        <v>108</v>
      </c>
    </row>
    <row r="56" spans="1:12" x14ac:dyDescent="0.2">
      <c r="A56" t="s">
        <v>13</v>
      </c>
      <c r="B56">
        <v>3.5562671056232862</v>
      </c>
      <c r="C56">
        <f t="shared" si="2"/>
        <v>0.28086705673315343</v>
      </c>
      <c r="D56" s="1">
        <f t="shared" si="3"/>
        <v>0.61026757619346506</v>
      </c>
      <c r="E56">
        <v>-4.4678609985967759</v>
      </c>
      <c r="F56">
        <v>768</v>
      </c>
      <c r="G56">
        <v>0</v>
      </c>
      <c r="H56" t="s">
        <v>111</v>
      </c>
      <c r="I56" t="s">
        <v>111</v>
      </c>
      <c r="J56" t="s">
        <v>88</v>
      </c>
      <c r="K56" t="s">
        <v>110</v>
      </c>
      <c r="L56" t="s">
        <v>108</v>
      </c>
    </row>
    <row r="57" spans="1:12" x14ac:dyDescent="0.2">
      <c r="A57" t="s">
        <v>76</v>
      </c>
      <c r="B57">
        <v>-1.3259987949036094</v>
      </c>
      <c r="C57">
        <f t="shared" si="2"/>
        <v>-0.14815455139750519</v>
      </c>
      <c r="D57" s="1">
        <f t="shared" si="3"/>
        <v>0.44083060552617193</v>
      </c>
      <c r="E57">
        <v>-4.9796502404995042</v>
      </c>
      <c r="F57">
        <v>721</v>
      </c>
      <c r="G57">
        <v>1</v>
      </c>
      <c r="H57" t="s">
        <v>111</v>
      </c>
      <c r="I57" t="s">
        <v>111</v>
      </c>
      <c r="J57" t="s">
        <v>88</v>
      </c>
      <c r="K57" t="s">
        <v>110</v>
      </c>
      <c r="L57" t="s">
        <v>108</v>
      </c>
    </row>
    <row r="58" spans="1:12" x14ac:dyDescent="0.2">
      <c r="A58" t="s">
        <v>66</v>
      </c>
      <c r="B58">
        <v>8.112194389432057</v>
      </c>
      <c r="C58">
        <f t="shared" si="2"/>
        <v>0.68121216075852864</v>
      </c>
      <c r="D58" s="1">
        <f t="shared" si="3"/>
        <v>0.75182045771231576</v>
      </c>
      <c r="E58">
        <v>-5.0607962276909753</v>
      </c>
      <c r="F58">
        <v>142</v>
      </c>
      <c r="G58">
        <v>1</v>
      </c>
      <c r="H58" t="s">
        <v>111</v>
      </c>
      <c r="I58" t="s">
        <v>111</v>
      </c>
      <c r="J58" t="s">
        <v>88</v>
      </c>
      <c r="K58" t="s">
        <v>110</v>
      </c>
      <c r="L58" t="s">
        <v>108</v>
      </c>
    </row>
    <row r="59" spans="1:12" x14ac:dyDescent="0.2">
      <c r="A59" t="s">
        <v>82</v>
      </c>
      <c r="B59">
        <v>-3.7648249316623708</v>
      </c>
      <c r="C59">
        <f t="shared" si="2"/>
        <v>-0.36246264777349474</v>
      </c>
      <c r="D59" s="1">
        <f t="shared" si="3"/>
        <v>0.35826467815014601</v>
      </c>
      <c r="E59">
        <v>-5.2113027989382843</v>
      </c>
      <c r="F59">
        <v>779</v>
      </c>
      <c r="G59">
        <v>1</v>
      </c>
      <c r="H59" t="s">
        <v>111</v>
      </c>
      <c r="I59" t="s">
        <v>111</v>
      </c>
      <c r="J59" t="s">
        <v>88</v>
      </c>
      <c r="K59" t="s">
        <v>110</v>
      </c>
      <c r="L59" t="s">
        <v>108</v>
      </c>
    </row>
    <row r="60" spans="1:12" x14ac:dyDescent="0.2">
      <c r="A60" t="s">
        <v>59</v>
      </c>
      <c r="B60">
        <v>-11.495588317094411</v>
      </c>
      <c r="C60">
        <f t="shared" si="2"/>
        <v>-1.041791592011811</v>
      </c>
      <c r="D60" s="1">
        <f t="shared" si="3"/>
        <v>0.14865807082940985</v>
      </c>
      <c r="E60">
        <v>-5.5058536330062289</v>
      </c>
      <c r="F60">
        <v>383</v>
      </c>
      <c r="G60">
        <v>0</v>
      </c>
      <c r="H60" t="s">
        <v>111</v>
      </c>
      <c r="I60" t="s">
        <v>111</v>
      </c>
      <c r="J60" t="s">
        <v>88</v>
      </c>
      <c r="K60" t="s">
        <v>110</v>
      </c>
      <c r="L60" t="s">
        <v>108</v>
      </c>
    </row>
    <row r="61" spans="1:12" x14ac:dyDescent="0.2">
      <c r="A61" t="s">
        <v>17</v>
      </c>
      <c r="B61">
        <v>0.20022778177087214</v>
      </c>
      <c r="C61">
        <f t="shared" si="2"/>
        <v>-1.4039737981469933E-2</v>
      </c>
      <c r="D61" s="1">
        <f t="shared" si="3"/>
        <v>0.49409863423205547</v>
      </c>
      <c r="E61">
        <v>-5.5447334558209755</v>
      </c>
      <c r="F61">
        <v>362</v>
      </c>
      <c r="G61">
        <v>0</v>
      </c>
      <c r="H61" t="s">
        <v>111</v>
      </c>
      <c r="I61" t="s">
        <v>111</v>
      </c>
      <c r="J61" t="s">
        <v>88</v>
      </c>
      <c r="K61" t="s">
        <v>110</v>
      </c>
      <c r="L61" t="s">
        <v>108</v>
      </c>
    </row>
    <row r="62" spans="1:12" x14ac:dyDescent="0.2">
      <c r="A62" t="s">
        <v>53</v>
      </c>
      <c r="B62">
        <v>-7.1832089948311912</v>
      </c>
      <c r="C62">
        <f t="shared" si="2"/>
        <v>-0.66284789058270577</v>
      </c>
      <c r="D62" s="1">
        <f t="shared" si="3"/>
        <v>0.2535412628920467</v>
      </c>
      <c r="E62">
        <v>-5.9239318754626868</v>
      </c>
      <c r="F62">
        <v>646</v>
      </c>
      <c r="G62">
        <v>1</v>
      </c>
      <c r="H62" t="s">
        <v>111</v>
      </c>
      <c r="I62" t="s">
        <v>111</v>
      </c>
      <c r="J62" t="s">
        <v>88</v>
      </c>
      <c r="K62" t="s">
        <v>110</v>
      </c>
      <c r="L62" t="s">
        <v>108</v>
      </c>
    </row>
    <row r="63" spans="1:12" x14ac:dyDescent="0.2">
      <c r="A63" t="s">
        <v>39</v>
      </c>
      <c r="B63">
        <v>-9.1465244987024032</v>
      </c>
      <c r="C63">
        <f t="shared" si="2"/>
        <v>-0.8353712213271004</v>
      </c>
      <c r="D63" s="1">
        <f t="shared" si="3"/>
        <v>0.20161858626706755</v>
      </c>
      <c r="E63">
        <v>-7.1306135135341577</v>
      </c>
      <c r="F63">
        <v>291</v>
      </c>
      <c r="G63">
        <v>1</v>
      </c>
      <c r="H63" t="s">
        <v>111</v>
      </c>
      <c r="I63" t="s">
        <v>111</v>
      </c>
      <c r="J63" t="s">
        <v>88</v>
      </c>
      <c r="K63" t="s">
        <v>110</v>
      </c>
      <c r="L63" t="s">
        <v>108</v>
      </c>
    </row>
    <row r="64" spans="1:12" x14ac:dyDescent="0.2">
      <c r="A64" t="s">
        <v>47</v>
      </c>
      <c r="B64">
        <v>-19.863642647978931</v>
      </c>
      <c r="C64">
        <f t="shared" si="2"/>
        <v>-1.7771214980649324</v>
      </c>
      <c r="D64" s="1">
        <f t="shared" si="3"/>
        <v>3.7759976041605338E-2</v>
      </c>
      <c r="E64">
        <v>-7.1970974556554781</v>
      </c>
      <c r="F64">
        <v>666</v>
      </c>
      <c r="G64">
        <v>0</v>
      </c>
      <c r="H64" s="2" t="s">
        <v>89</v>
      </c>
      <c r="I64" t="s">
        <v>111</v>
      </c>
      <c r="J64" t="s">
        <v>88</v>
      </c>
      <c r="K64" t="s">
        <v>110</v>
      </c>
      <c r="L64" t="s">
        <v>103</v>
      </c>
    </row>
    <row r="65" spans="1:12" x14ac:dyDescent="0.2">
      <c r="A65" t="s">
        <v>78</v>
      </c>
      <c r="B65">
        <v>-4.0807598227202986</v>
      </c>
      <c r="C65">
        <f t="shared" si="2"/>
        <v>-0.39022494048508777</v>
      </c>
      <c r="D65" s="1">
        <f t="shared" si="3"/>
        <v>0.34795248670967721</v>
      </c>
      <c r="E65">
        <v>-8.2145471873693801</v>
      </c>
      <c r="F65">
        <v>7</v>
      </c>
      <c r="G65">
        <v>1</v>
      </c>
      <c r="H65" t="s">
        <v>111</v>
      </c>
      <c r="I65" t="s">
        <v>111</v>
      </c>
      <c r="J65" t="s">
        <v>88</v>
      </c>
      <c r="K65" t="s">
        <v>110</v>
      </c>
      <c r="L65" t="s">
        <v>108</v>
      </c>
    </row>
    <row r="66" spans="1:12" x14ac:dyDescent="0.2">
      <c r="A66" t="s">
        <v>45</v>
      </c>
      <c r="B66">
        <v>-16.996974428800964</v>
      </c>
      <c r="C66">
        <f t="shared" ref="C66:C87" si="4">(B66-0.36)/11.38</f>
        <v>-1.5252174366257436</v>
      </c>
      <c r="D66" s="1">
        <f t="shared" ref="D66:D87" si="5">NORMDIST(B66,AVERAGE(B:B),STDEV(B:B),TRUE)</f>
        <v>6.3570637337635932E-2</v>
      </c>
      <c r="E66">
        <v>-9.3993876964547098</v>
      </c>
      <c r="F66">
        <v>497</v>
      </c>
      <c r="G66">
        <v>1</v>
      </c>
      <c r="H66" s="2" t="s">
        <v>89</v>
      </c>
      <c r="I66" t="s">
        <v>111</v>
      </c>
      <c r="J66" t="s">
        <v>88</v>
      </c>
      <c r="K66" t="s">
        <v>110</v>
      </c>
      <c r="L66" t="s">
        <v>103</v>
      </c>
    </row>
    <row r="67" spans="1:12" x14ac:dyDescent="0.2">
      <c r="A67" t="s">
        <v>75</v>
      </c>
      <c r="B67">
        <v>-4.445579189276863</v>
      </c>
      <c r="C67">
        <f t="shared" si="4"/>
        <v>-0.42228288130728148</v>
      </c>
      <c r="D67" s="1">
        <f t="shared" si="5"/>
        <v>0.33618352024990533</v>
      </c>
      <c r="E67">
        <v>-11.390257394494867</v>
      </c>
      <c r="F67">
        <v>297</v>
      </c>
      <c r="G67">
        <v>1</v>
      </c>
      <c r="H67" t="s">
        <v>111</v>
      </c>
      <c r="I67" t="s">
        <v>111</v>
      </c>
      <c r="J67" t="s">
        <v>88</v>
      </c>
      <c r="K67" t="s">
        <v>110</v>
      </c>
      <c r="L67" t="s">
        <v>108</v>
      </c>
    </row>
    <row r="68" spans="1:12" x14ac:dyDescent="0.2">
      <c r="A68" t="s">
        <v>38</v>
      </c>
      <c r="B68">
        <v>-11.691231774558684</v>
      </c>
      <c r="C68">
        <f t="shared" si="4"/>
        <v>-1.0589834599787946</v>
      </c>
      <c r="D68" s="1">
        <f t="shared" si="5"/>
        <v>0.14471058048657981</v>
      </c>
      <c r="E68">
        <v>-11.691434902093636</v>
      </c>
      <c r="F68">
        <v>155</v>
      </c>
      <c r="G68">
        <v>1</v>
      </c>
      <c r="H68" t="s">
        <v>111</v>
      </c>
      <c r="I68" t="s">
        <v>111</v>
      </c>
      <c r="J68" t="s">
        <v>88</v>
      </c>
      <c r="K68" t="s">
        <v>110</v>
      </c>
      <c r="L68" t="s">
        <v>108</v>
      </c>
    </row>
    <row r="69" spans="1:12" x14ac:dyDescent="0.2">
      <c r="A69" t="s">
        <v>58</v>
      </c>
      <c r="B69">
        <v>-8.1725546256492905</v>
      </c>
      <c r="C69">
        <f t="shared" si="4"/>
        <v>-0.74978511648939272</v>
      </c>
      <c r="D69" s="1">
        <f t="shared" si="5"/>
        <v>0.22653826106370942</v>
      </c>
      <c r="E69">
        <v>-5.1385937679836164</v>
      </c>
      <c r="F69">
        <v>274</v>
      </c>
      <c r="G69">
        <v>1</v>
      </c>
      <c r="H69" s="2" t="s">
        <v>89</v>
      </c>
      <c r="I69" t="s">
        <v>111</v>
      </c>
      <c r="J69" t="s">
        <v>89</v>
      </c>
      <c r="K69" t="s">
        <v>110</v>
      </c>
      <c r="L69" t="s">
        <v>104</v>
      </c>
    </row>
    <row r="70" spans="1:12" x14ac:dyDescent="0.2">
      <c r="A70" t="s">
        <v>67</v>
      </c>
      <c r="B70">
        <v>1.7087568328875888</v>
      </c>
      <c r="C70">
        <f t="shared" si="4"/>
        <v>0.11851993259117653</v>
      </c>
      <c r="D70" s="1">
        <f t="shared" si="5"/>
        <v>0.54685638831343231</v>
      </c>
      <c r="E70">
        <v>-6.1662672775985063</v>
      </c>
      <c r="F70">
        <v>127</v>
      </c>
      <c r="G70">
        <v>1</v>
      </c>
      <c r="H70" t="s">
        <v>111</v>
      </c>
      <c r="I70" t="s">
        <v>111</v>
      </c>
      <c r="J70" t="s">
        <v>89</v>
      </c>
      <c r="K70" t="s">
        <v>110</v>
      </c>
      <c r="L70" t="s">
        <v>104</v>
      </c>
    </row>
    <row r="71" spans="1:12" x14ac:dyDescent="0.2">
      <c r="A71" t="s">
        <v>15</v>
      </c>
      <c r="B71">
        <v>10.654177071104755</v>
      </c>
      <c r="C71">
        <f t="shared" si="4"/>
        <v>0.90458497988618225</v>
      </c>
      <c r="D71" s="1">
        <f t="shared" si="5"/>
        <v>0.81687734192676853</v>
      </c>
      <c r="E71">
        <v>-6.9214164802026943</v>
      </c>
      <c r="F71">
        <v>340</v>
      </c>
      <c r="G71">
        <v>1</v>
      </c>
      <c r="H71" t="s">
        <v>111</v>
      </c>
      <c r="I71" t="s">
        <v>111</v>
      </c>
      <c r="J71" t="s">
        <v>89</v>
      </c>
      <c r="K71" t="s">
        <v>110</v>
      </c>
      <c r="L71" t="s">
        <v>104</v>
      </c>
    </row>
    <row r="72" spans="1:12" x14ac:dyDescent="0.2">
      <c r="A72" t="s">
        <v>52</v>
      </c>
      <c r="B72">
        <v>-2.9870732855810864</v>
      </c>
      <c r="C72">
        <f t="shared" si="4"/>
        <v>-0.29411891788937489</v>
      </c>
      <c r="D72" s="1">
        <f t="shared" si="5"/>
        <v>0.38408100676496226</v>
      </c>
      <c r="E72">
        <v>-7.8931076271875771</v>
      </c>
      <c r="F72">
        <v>496</v>
      </c>
      <c r="G72">
        <v>1</v>
      </c>
      <c r="H72" s="2" t="s">
        <v>89</v>
      </c>
      <c r="I72" t="s">
        <v>111</v>
      </c>
      <c r="J72" t="s">
        <v>89</v>
      </c>
      <c r="K72" t="s">
        <v>110</v>
      </c>
      <c r="L72" t="s">
        <v>104</v>
      </c>
    </row>
    <row r="73" spans="1:12" x14ac:dyDescent="0.2">
      <c r="A73" t="s">
        <v>60</v>
      </c>
      <c r="B73">
        <v>-9.2268005717157457</v>
      </c>
      <c r="C73">
        <f t="shared" si="4"/>
        <v>-0.84242535779575967</v>
      </c>
      <c r="D73" s="1">
        <f t="shared" si="5"/>
        <v>0.19964062595060897</v>
      </c>
      <c r="E73">
        <v>-9.0702394644173268</v>
      </c>
      <c r="F73">
        <v>806</v>
      </c>
      <c r="G73">
        <v>0</v>
      </c>
      <c r="H73" s="2" t="s">
        <v>89</v>
      </c>
      <c r="I73" t="s">
        <v>111</v>
      </c>
      <c r="J73" t="s">
        <v>89</v>
      </c>
      <c r="K73" t="s">
        <v>110</v>
      </c>
      <c r="L73" t="s">
        <v>104</v>
      </c>
    </row>
    <row r="74" spans="1:12" x14ac:dyDescent="0.2">
      <c r="A74" t="s">
        <v>49</v>
      </c>
      <c r="B74">
        <v>-21.419623410287446</v>
      </c>
      <c r="C74">
        <f t="shared" si="4"/>
        <v>-1.9138509147880003</v>
      </c>
      <c r="D74" s="1">
        <f t="shared" si="5"/>
        <v>2.7811489659049185E-2</v>
      </c>
      <c r="E74">
        <v>-9.2411654650110648</v>
      </c>
      <c r="F74">
        <v>381</v>
      </c>
      <c r="G74">
        <v>1</v>
      </c>
      <c r="H74" s="2" t="s">
        <v>89</v>
      </c>
      <c r="I74" t="s">
        <v>111</v>
      </c>
      <c r="J74" t="s">
        <v>89</v>
      </c>
      <c r="K74" t="s">
        <v>110</v>
      </c>
      <c r="L74" t="s">
        <v>104</v>
      </c>
    </row>
    <row r="75" spans="1:12" x14ac:dyDescent="0.2">
      <c r="A75" t="s">
        <v>43</v>
      </c>
      <c r="B75">
        <v>-13.567558366266288</v>
      </c>
      <c r="C75">
        <f t="shared" si="4"/>
        <v>-1.2238627738371077</v>
      </c>
      <c r="D75" s="1">
        <f t="shared" si="5"/>
        <v>0.11043514326043255</v>
      </c>
      <c r="E75">
        <v>-9.6545380839436152</v>
      </c>
      <c r="F75">
        <v>815</v>
      </c>
      <c r="G75">
        <v>0</v>
      </c>
      <c r="H75" s="2" t="s">
        <v>89</v>
      </c>
      <c r="I75" t="s">
        <v>111</v>
      </c>
      <c r="J75" t="s">
        <v>89</v>
      </c>
      <c r="K75" t="s">
        <v>110</v>
      </c>
      <c r="L75" t="s">
        <v>104</v>
      </c>
    </row>
    <row r="76" spans="1:12" x14ac:dyDescent="0.2">
      <c r="A76" t="s">
        <v>62</v>
      </c>
      <c r="B76">
        <v>-6.3186618854154997</v>
      </c>
      <c r="C76">
        <f t="shared" si="4"/>
        <v>-0.58687714283088743</v>
      </c>
      <c r="D76" s="1">
        <f t="shared" si="5"/>
        <v>0.27845357505822399</v>
      </c>
      <c r="E76">
        <v>-9.7353538871887686</v>
      </c>
      <c r="F76">
        <v>264</v>
      </c>
      <c r="G76">
        <v>0</v>
      </c>
      <c r="H76" s="2" t="s">
        <v>89</v>
      </c>
      <c r="I76" t="s">
        <v>111</v>
      </c>
      <c r="J76" t="s">
        <v>89</v>
      </c>
      <c r="K76" t="s">
        <v>110</v>
      </c>
      <c r="L76" t="s">
        <v>104</v>
      </c>
    </row>
    <row r="77" spans="1:12" x14ac:dyDescent="0.2">
      <c r="A77" t="s">
        <v>84</v>
      </c>
      <c r="B77">
        <v>-3.993556437701304</v>
      </c>
      <c r="C77">
        <f t="shared" si="4"/>
        <v>-0.38256207712665236</v>
      </c>
      <c r="D77" s="1">
        <f t="shared" si="5"/>
        <v>0.35078799594975535</v>
      </c>
      <c r="E77">
        <v>-10.880584357024212</v>
      </c>
      <c r="F77">
        <v>734</v>
      </c>
      <c r="G77">
        <v>0</v>
      </c>
      <c r="H77" s="2" t="s">
        <v>89</v>
      </c>
      <c r="I77" t="s">
        <v>111</v>
      </c>
      <c r="J77" t="s">
        <v>89</v>
      </c>
      <c r="K77" t="s">
        <v>110</v>
      </c>
      <c r="L77" t="s">
        <v>104</v>
      </c>
    </row>
    <row r="78" spans="1:12" x14ac:dyDescent="0.2">
      <c r="A78" t="s">
        <v>56</v>
      </c>
      <c r="B78">
        <v>-6.6727574297510621</v>
      </c>
      <c r="C78">
        <f t="shared" si="4"/>
        <v>-0.61799274426634987</v>
      </c>
      <c r="D78" s="1">
        <f t="shared" si="5"/>
        <v>0.26810742619284622</v>
      </c>
      <c r="E78">
        <v>-11.683231979004178</v>
      </c>
      <c r="F78">
        <v>590</v>
      </c>
      <c r="G78">
        <v>1</v>
      </c>
      <c r="H78" s="2" t="s">
        <v>89</v>
      </c>
      <c r="I78" t="s">
        <v>111</v>
      </c>
      <c r="J78" t="s">
        <v>89</v>
      </c>
      <c r="K78" t="s">
        <v>110</v>
      </c>
      <c r="L78" t="s">
        <v>104</v>
      </c>
    </row>
    <row r="79" spans="1:12" x14ac:dyDescent="0.2">
      <c r="A79" t="s">
        <v>57</v>
      </c>
      <c r="B79">
        <v>-11.721967269401091</v>
      </c>
      <c r="C79">
        <f t="shared" si="4"/>
        <v>-1.0616842943234701</v>
      </c>
      <c r="D79" s="1">
        <f t="shared" si="5"/>
        <v>0.14409690840654249</v>
      </c>
      <c r="E79">
        <v>-11.834551273902903</v>
      </c>
      <c r="F79">
        <v>840</v>
      </c>
      <c r="G79">
        <v>0</v>
      </c>
      <c r="H79" s="2" t="s">
        <v>89</v>
      </c>
      <c r="I79" t="s">
        <v>111</v>
      </c>
      <c r="J79" t="s">
        <v>89</v>
      </c>
      <c r="K79" t="s">
        <v>110</v>
      </c>
      <c r="L79" t="s">
        <v>104</v>
      </c>
    </row>
    <row r="80" spans="1:12" x14ac:dyDescent="0.2">
      <c r="A80" t="s">
        <v>44</v>
      </c>
      <c r="B80">
        <v>-16.017023709339924</v>
      </c>
      <c r="C80">
        <f t="shared" si="4"/>
        <v>-1.4391057741071989</v>
      </c>
      <c r="D80" s="1">
        <f t="shared" si="5"/>
        <v>7.5020130055915554E-2</v>
      </c>
      <c r="E80">
        <v>-11.916705153500061</v>
      </c>
      <c r="F80">
        <v>390</v>
      </c>
      <c r="G80">
        <v>0</v>
      </c>
      <c r="H80" s="2" t="s">
        <v>89</v>
      </c>
      <c r="I80" t="s">
        <v>111</v>
      </c>
      <c r="J80" t="s">
        <v>89</v>
      </c>
      <c r="K80" t="s">
        <v>110</v>
      </c>
      <c r="L80" t="s">
        <v>104</v>
      </c>
    </row>
    <row r="81" spans="1:12" x14ac:dyDescent="0.2">
      <c r="A81" t="s">
        <v>42</v>
      </c>
      <c r="B81">
        <v>-13.016196120953895</v>
      </c>
      <c r="C81">
        <f t="shared" si="4"/>
        <v>-1.1754126644071963</v>
      </c>
      <c r="D81" s="1">
        <f t="shared" si="5"/>
        <v>0.1198407794988644</v>
      </c>
      <c r="E81">
        <v>-12.764092823163956</v>
      </c>
      <c r="F81">
        <v>759</v>
      </c>
      <c r="G81">
        <v>0</v>
      </c>
      <c r="H81" s="2" t="s">
        <v>89</v>
      </c>
      <c r="I81" t="s">
        <v>111</v>
      </c>
      <c r="J81" t="s">
        <v>89</v>
      </c>
      <c r="K81" t="s">
        <v>110</v>
      </c>
      <c r="L81" t="s">
        <v>104</v>
      </c>
    </row>
    <row r="82" spans="1:12" x14ac:dyDescent="0.2">
      <c r="A82" t="s">
        <v>55</v>
      </c>
      <c r="B82">
        <v>-11.610765732837718</v>
      </c>
      <c r="C82">
        <f t="shared" si="4"/>
        <v>-1.051912630302084</v>
      </c>
      <c r="D82" s="1">
        <f t="shared" si="5"/>
        <v>0.14632551061387275</v>
      </c>
      <c r="E82">
        <v>-13.630060097509537</v>
      </c>
      <c r="F82">
        <v>91</v>
      </c>
      <c r="G82">
        <v>0</v>
      </c>
      <c r="H82" s="2" t="s">
        <v>89</v>
      </c>
      <c r="I82" t="s">
        <v>111</v>
      </c>
      <c r="J82" t="s">
        <v>89</v>
      </c>
      <c r="K82" t="s">
        <v>110</v>
      </c>
      <c r="L82" t="s">
        <v>104</v>
      </c>
    </row>
    <row r="83" spans="1:12" x14ac:dyDescent="0.2">
      <c r="A83" t="s">
        <v>54</v>
      </c>
      <c r="B83">
        <v>-8.888983172377479</v>
      </c>
      <c r="C83">
        <f t="shared" si="4"/>
        <v>-0.81274017331963777</v>
      </c>
      <c r="D83" s="1">
        <f t="shared" si="5"/>
        <v>0.20804304851735925</v>
      </c>
      <c r="E83">
        <v>-13.702404971873351</v>
      </c>
      <c r="F83">
        <v>245</v>
      </c>
      <c r="G83">
        <v>1</v>
      </c>
      <c r="H83" s="2" t="s">
        <v>89</v>
      </c>
      <c r="I83" t="s">
        <v>111</v>
      </c>
      <c r="J83" t="s">
        <v>89</v>
      </c>
      <c r="K83" t="s">
        <v>110</v>
      </c>
      <c r="L83" t="s">
        <v>104</v>
      </c>
    </row>
    <row r="84" spans="1:12" x14ac:dyDescent="0.2">
      <c r="A84" t="s">
        <v>41</v>
      </c>
      <c r="B84">
        <v>-14.501199093573685</v>
      </c>
      <c r="C84">
        <f t="shared" si="4"/>
        <v>-1.3059050170099897</v>
      </c>
      <c r="D84" s="1">
        <f t="shared" si="5"/>
        <v>9.5736762603220005E-2</v>
      </c>
      <c r="E84">
        <v>-15.201795213655746</v>
      </c>
      <c r="F84">
        <v>1075</v>
      </c>
      <c r="G84">
        <v>0</v>
      </c>
      <c r="H84" s="2" t="s">
        <v>89</v>
      </c>
      <c r="I84" t="s">
        <v>111</v>
      </c>
      <c r="J84" t="s">
        <v>89</v>
      </c>
      <c r="K84" t="s">
        <v>110</v>
      </c>
      <c r="L84" t="s">
        <v>104</v>
      </c>
    </row>
    <row r="85" spans="1:12" x14ac:dyDescent="0.2">
      <c r="A85" t="s">
        <v>46</v>
      </c>
      <c r="B85">
        <v>-21.708978856500767</v>
      </c>
      <c r="C85">
        <f t="shared" si="4"/>
        <v>-1.9392775796573607</v>
      </c>
      <c r="D85" s="1">
        <f t="shared" si="5"/>
        <v>2.6226557392938367E-2</v>
      </c>
      <c r="E85">
        <v>-17.176265171334208</v>
      </c>
      <c r="F85">
        <v>265</v>
      </c>
      <c r="G85">
        <v>1</v>
      </c>
      <c r="H85" s="2" t="s">
        <v>89</v>
      </c>
      <c r="I85" t="s">
        <v>111</v>
      </c>
      <c r="J85" t="s">
        <v>89</v>
      </c>
      <c r="K85" t="s">
        <v>110</v>
      </c>
      <c r="L85" t="s">
        <v>104</v>
      </c>
    </row>
    <row r="86" spans="1:12" x14ac:dyDescent="0.2">
      <c r="A86" t="s">
        <v>48</v>
      </c>
      <c r="B86">
        <v>-21.299936934102533</v>
      </c>
      <c r="C86">
        <f t="shared" si="4"/>
        <v>-1.9033336497453894</v>
      </c>
      <c r="D86" s="1">
        <f t="shared" si="5"/>
        <v>2.8490006594915532E-2</v>
      </c>
      <c r="E86">
        <v>-18.748480556530151</v>
      </c>
      <c r="F86">
        <v>403</v>
      </c>
      <c r="G86">
        <v>1</v>
      </c>
      <c r="H86" s="2" t="s">
        <v>89</v>
      </c>
      <c r="I86" t="s">
        <v>111</v>
      </c>
      <c r="J86" t="s">
        <v>89</v>
      </c>
      <c r="K86" t="s">
        <v>110</v>
      </c>
      <c r="L86" t="s">
        <v>104</v>
      </c>
    </row>
    <row r="87" spans="1:12" x14ac:dyDescent="0.2">
      <c r="A87" t="s">
        <v>50</v>
      </c>
      <c r="B87">
        <v>-24.68124467406297</v>
      </c>
      <c r="C87">
        <f t="shared" si="4"/>
        <v>-2.2004608676680992</v>
      </c>
      <c r="D87" s="1">
        <f t="shared" si="5"/>
        <v>1.3885955138917494E-2</v>
      </c>
      <c r="E87">
        <v>-19.3045978485269</v>
      </c>
      <c r="F87">
        <v>651</v>
      </c>
      <c r="G87">
        <v>1</v>
      </c>
      <c r="H87" s="2" t="s">
        <v>89</v>
      </c>
      <c r="I87" t="s">
        <v>111</v>
      </c>
      <c r="J87" t="s">
        <v>89</v>
      </c>
      <c r="K87" t="s">
        <v>110</v>
      </c>
      <c r="L87" t="s">
        <v>104</v>
      </c>
    </row>
  </sheetData>
  <sortState xmlns:xlrd2="http://schemas.microsoft.com/office/spreadsheetml/2017/richdata2" ref="A2:J16386">
    <sortCondition ref="J2:J1638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CPTAC-protein-RNA-consensus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2023-03-30T08:34:12Z</dcterms:created>
  <dcterms:modified xsi:type="dcterms:W3CDTF">2023-04-26T18:47:00Z</dcterms:modified>
</cp:coreProperties>
</file>